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otschopf\Downloads\"/>
    </mc:Choice>
  </mc:AlternateContent>
  <xr:revisionPtr revIDLastSave="0" documentId="8_{6A7B2590-4EFE-4260-977F-C056DF2C72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  <sheet name="Transaktion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C7" i="1"/>
  <c r="D7" i="1" s="1"/>
  <c r="D19" i="1" s="1"/>
  <c r="C8" i="1"/>
  <c r="D8" i="1" s="1"/>
  <c r="C9" i="1"/>
  <c r="D9" i="1" s="1"/>
  <c r="C10" i="1"/>
  <c r="D10" i="1" s="1"/>
  <c r="C11" i="1"/>
  <c r="C12" i="1"/>
  <c r="C13" i="1"/>
  <c r="C14" i="1"/>
  <c r="C15" i="1"/>
  <c r="D15" i="1" s="1"/>
  <c r="C16" i="1"/>
  <c r="D16" i="1" s="1"/>
  <c r="C17" i="1"/>
  <c r="D17" i="1" s="1"/>
  <c r="C18" i="1"/>
  <c r="C6" i="1"/>
  <c r="D6" i="1" s="1"/>
  <c r="D12" i="1" l="1"/>
  <c r="D13" i="1"/>
  <c r="D14" i="1"/>
  <c r="D11" i="1"/>
</calcChain>
</file>

<file path=xl/sharedStrings.xml><?xml version="1.0" encoding="utf-8"?>
<sst xmlns="http://schemas.openxmlformats.org/spreadsheetml/2006/main" count="84" uniqueCount="42">
  <si>
    <t>Übersicht nach Kategorie</t>
  </si>
  <si>
    <t>Kategorie</t>
  </si>
  <si>
    <t>Budget</t>
  </si>
  <si>
    <t>Ausgaben</t>
  </si>
  <si>
    <t>Differenz</t>
  </si>
  <si>
    <t>Auto</t>
  </si>
  <si>
    <t>Unterhaltung</t>
  </si>
  <si>
    <t>Essen</t>
  </si>
  <si>
    <t>Wohnung</t>
  </si>
  <si>
    <t>Arzt</t>
  </si>
  <si>
    <t>Urlaub</t>
  </si>
  <si>
    <t>Verschiedenes</t>
  </si>
  <si>
    <t>Gesamt</t>
  </si>
  <si>
    <t>Datum</t>
  </si>
  <si>
    <t>Beschreibung</t>
  </si>
  <si>
    <t>Betrag</t>
  </si>
  <si>
    <t>Benzin</t>
  </si>
  <si>
    <t>Kinokarten</t>
  </si>
  <si>
    <t>Restaurantbesuch</t>
  </si>
  <si>
    <t>Apotheke</t>
  </si>
  <si>
    <t>Geschenk</t>
  </si>
  <si>
    <t xml:space="preserve"> </t>
  </si>
  <si>
    <t>Kleider</t>
  </si>
  <si>
    <t>Wocheneinkauf</t>
  </si>
  <si>
    <t>Einkauf IKEA Schrank</t>
  </si>
  <si>
    <t>Neue Schuhe gekauft</t>
  </si>
  <si>
    <t>Auto Service</t>
  </si>
  <si>
    <t>Einkauf Zalando</t>
  </si>
  <si>
    <t>Handy-Rechnung</t>
  </si>
  <si>
    <t>Versicherungen</t>
  </si>
  <si>
    <t>Handy</t>
  </si>
  <si>
    <t>Miete Wohnung</t>
  </si>
  <si>
    <t>Transaktionen</t>
  </si>
  <si>
    <t>Abos (Netflix, Spotify, …)</t>
  </si>
  <si>
    <t>Grundbedürfnisse</t>
  </si>
  <si>
    <t>Wünsche</t>
  </si>
  <si>
    <t>Kleidung</t>
  </si>
  <si>
    <t>Freizeit und Sport</t>
  </si>
  <si>
    <t>Sonstiges</t>
  </si>
  <si>
    <t>SPAREN</t>
  </si>
  <si>
    <t>Budgetplanung</t>
  </si>
  <si>
    <t>Wochenende in 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</si>
</sst>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yy;@"/>
    <numFmt numFmtId="166" formatCode="#,##0.00\ &quot;€&quot;"/>
  </numFmts>
  <fonts count="10">
    <font>
      <sz val="10"/>
      <color indexed="8"/>
      <name val="Helvetica Neue"/>
    </font>
    <font>
      <b/>
      <sz val="10"/>
      <color indexed="9"/>
      <name val="Helvetica Neue"/>
      <family val="2"/>
    </font>
    <font>
      <sz val="10"/>
      <color indexed="8"/>
      <name val="Helvetica Neue Medium"/>
    </font>
    <font>
      <b/>
      <sz val="10"/>
      <color indexed="8"/>
      <name val="Helvetica Neue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24"/>
      <color indexed="8"/>
      <name val="Arial"/>
      <family val="2"/>
    </font>
    <font>
      <sz val="20"/>
      <color indexed="8"/>
      <name val="Helvetica Neue"/>
      <family val="2"/>
    </font>
    <font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4">
    <border>
      <left/>
      <right/>
      <top/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/>
      <right/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9" fillId="0" borderId="0" applyFont="0" applyFill="0" applyBorder="0" applyAlignment="0" applyProtection="0"/>
  </cellStyleXfs>
  <cellXfs count="34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6" xfId="0" applyNumberFormat="1" applyFont="1" applyBorder="1">
      <alignment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49" fontId="4" fillId="4" borderId="9" xfId="0" applyNumberFormat="1" applyFont="1" applyFill="1" applyBorder="1">
      <alignment vertical="top" wrapText="1"/>
    </xf>
    <xf numFmtId="164" fontId="4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>
      <alignment vertical="top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3" fillId="5" borderId="6" xfId="0" applyNumberFormat="1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166" fontId="0" fillId="3" borderId="8" xfId="0" applyNumberFormat="1" applyFill="1" applyBorder="1" applyAlignment="1">
      <alignment vertical="center" wrapText="1"/>
    </xf>
    <xf numFmtId="166" fontId="0" fillId="4" borderId="9" xfId="0" applyNumberFormat="1" applyFill="1" applyBorder="1" applyAlignment="1">
      <alignment vertical="center" wrapText="1"/>
    </xf>
    <xf numFmtId="166" fontId="0" fillId="0" borderId="9" xfId="0" applyNumberFormat="1" applyBorder="1" applyAlignment="1">
      <alignment vertical="center" wrapText="1"/>
    </xf>
    <xf numFmtId="166" fontId="0" fillId="3" borderId="5" xfId="0" applyNumberFormat="1" applyFill="1" applyBorder="1" applyAlignment="1">
      <alignment vertical="center" wrapText="1"/>
    </xf>
    <xf numFmtId="166" fontId="0" fillId="0" borderId="6" xfId="0" applyNumberFormat="1" applyBorder="1" applyAlignment="1">
      <alignment vertical="center" wrapText="1"/>
    </xf>
    <xf numFmtId="166" fontId="0" fillId="0" borderId="0" xfId="0" applyNumberFormat="1">
      <alignment vertical="top" wrapText="1"/>
    </xf>
    <xf numFmtId="166" fontId="0" fillId="3" borderId="11" xfId="0" applyNumberFormat="1" applyFill="1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3" fillId="5" borderId="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44" fontId="5" fillId="2" borderId="3" xfId="1" applyFont="1" applyFill="1" applyBorder="1" applyAlignment="1">
      <alignment horizontal="right" vertical="center" wrapText="1"/>
    </xf>
    <xf numFmtId="44" fontId="4" fillId="0" borderId="6" xfId="1" applyFont="1" applyBorder="1" applyAlignment="1">
      <alignment vertical="top" wrapText="1"/>
    </xf>
    <xf numFmtId="44" fontId="4" fillId="4" borderId="9" xfId="1" applyFont="1" applyFill="1" applyBorder="1" applyAlignment="1">
      <alignment vertical="top" wrapText="1"/>
    </xf>
    <xf numFmtId="44" fontId="4" fillId="0" borderId="9" xfId="1" applyFont="1" applyBorder="1" applyAlignment="1">
      <alignment vertical="top" wrapText="1"/>
    </xf>
    <xf numFmtId="44" fontId="0" fillId="0" borderId="0" xfId="1" applyFont="1" applyAlignment="1">
      <alignment vertical="top" wrapText="1"/>
    </xf>
  </cellXfs>
  <cellStyles count="2">
    <cellStyle name="Standard" xfId="0" builtinId="0"/>
    <cellStyle name="Währung" xfId="1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A2FF"/>
      <rgbColor rgb="FFC8C8C8"/>
      <rgbColor rgb="FF89847F"/>
      <rgbColor rgb="FFFFFAE6"/>
      <rgbColor rgb="FFF7F7F6"/>
      <rgbColor rgb="FFECECEA"/>
      <rgbColor rgb="FF919191"/>
      <rgbColor rgb="FFF8BA00"/>
      <rgbColor rgb="FFFE2500"/>
      <rgbColor rgb="FF22AEFF"/>
      <rgbColor rgb="FF73DD4D"/>
      <rgbColor rgb="FFA0A0A0"/>
      <rgbColor rgb="FFB8B8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Übersicht Ausgaben</a:t>
            </a:r>
          </a:p>
        </c:rich>
      </c:tx>
      <c:layout>
        <c:manualLayout>
          <c:xMode val="edge"/>
          <c:yMode val="edge"/>
          <c:x val="0.26263700000000001"/>
          <c:y val="0"/>
          <c:w val="0.41855300000000001"/>
          <c:h val="0.1603630000000000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117839182179963"/>
          <c:y val="0.13001609926698326"/>
          <c:w val="0.57180774339621832"/>
          <c:h val="0.43245667877606853"/>
        </c:manualLayout>
      </c:layout>
      <c:doughnutChart>
        <c:varyColors val="1"/>
        <c:ser>
          <c:idx val="0"/>
          <c:order val="0"/>
          <c:tx>
            <c:strRef>
              <c:f>Budget!$C$5</c:f>
              <c:strCache>
                <c:ptCount val="1"/>
                <c:pt idx="0">
                  <c:v>Ausgaben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B-E64C-836D-C2F10ACB36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B-E64C-836D-C2F10ACB36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B-E64C-836D-C2F10ACB36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B-E64C-836D-C2F10ACB36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B-E64C-836D-C2F10ACB36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B-E64C-836D-C2F10ACB36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B-E64C-836D-C2F10ACB365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09B-E64C-836D-C2F10ACB365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09B-E64C-836D-C2F10ACB365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1F5-9D4F-BF78-1FE6E4A850B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1F5-9D4F-BF78-1FE6E4A850B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8B1-544B-9E5F-7077A8DBCBF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8B1-544B-9E5F-7077A8DBCBFB}"/>
              </c:ext>
            </c:extLst>
          </c:dPt>
          <c:dLbls>
            <c:dLbl>
              <c:idx val="0"/>
              <c:layout>
                <c:manualLayout>
                  <c:x val="0.11148396876874826"/>
                  <c:y val="-6.3510952466309153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B-E64C-836D-C2F10ACB3650}"/>
                </c:ext>
              </c:extLst>
            </c:dLbl>
            <c:dLbl>
              <c:idx val="1"/>
              <c:layout>
                <c:manualLayout>
                  <c:x val="8.8418320057972871E-2"/>
                  <c:y val="1.03928213700411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B-E64C-836D-C2F10ACB3650}"/>
                </c:ext>
              </c:extLst>
            </c:dLbl>
            <c:dLbl>
              <c:idx val="2"/>
              <c:layout>
                <c:manualLayout>
                  <c:x val="8.4574045272843623E-2"/>
                  <c:y val="2.0785642740082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B-E64C-836D-C2F10ACB3650}"/>
                </c:ext>
              </c:extLst>
            </c:dLbl>
            <c:dLbl>
              <c:idx val="3"/>
              <c:layout>
                <c:manualLayout>
                  <c:x val="-6.1508396562068086E-2"/>
                  <c:y val="4.50355592701784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B-E64C-836D-C2F10ACB3650}"/>
                </c:ext>
              </c:extLst>
            </c:dLbl>
            <c:dLbl>
              <c:idx val="4"/>
              <c:layout>
                <c:manualLayout>
                  <c:x val="-6.9196946132326617E-2"/>
                  <c:y val="2.4249916530096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B-E64C-836D-C2F10ACB3650}"/>
                </c:ext>
              </c:extLst>
            </c:dLbl>
            <c:dLbl>
              <c:idx val="5"/>
              <c:layout>
                <c:manualLayout>
                  <c:x val="-8.8418320057972871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9B-E64C-836D-C2F10ACB3650}"/>
                </c:ext>
              </c:extLst>
            </c:dLbl>
            <c:dLbl>
              <c:idx val="6"/>
              <c:layout>
                <c:manualLayout>
                  <c:x val="-4.9975572206680356E-2"/>
                  <c:y val="-7.96782971703157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9B-E64C-836D-C2F10ACB3650}"/>
                </c:ext>
              </c:extLst>
            </c:dLbl>
            <c:dLbl>
              <c:idx val="7"/>
              <c:layout>
                <c:manualLayout>
                  <c:x val="3.844274785129248E-2"/>
                  <c:y val="-4.84998330601921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9B-E64C-836D-C2F10ACB3650}"/>
                </c:ext>
              </c:extLst>
            </c:dLbl>
            <c:dLbl>
              <c:idx val="8"/>
              <c:layout>
                <c:manualLayout>
                  <c:x val="9.2262594843102133E-2"/>
                  <c:y val="-2.7714190320109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9B-E64C-836D-C2F10ACB365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Budget!$A$6:$A$18</c:f>
              <c:strCache>
                <c:ptCount val="13"/>
                <c:pt idx="0">
                  <c:v>Auto</c:v>
                </c:pt>
                <c:pt idx="1">
                  <c:v>Abos (Netflix, Spotify, …)</c:v>
                </c:pt>
                <c:pt idx="2">
                  <c:v>Grundbedürfnisse</c:v>
                </c:pt>
                <c:pt idx="3">
                  <c:v>Wohnung</c:v>
                </c:pt>
                <c:pt idx="4">
                  <c:v>Arzt</c:v>
                </c:pt>
                <c:pt idx="5">
                  <c:v>Wünsche</c:v>
                </c:pt>
                <c:pt idx="6">
                  <c:v>Kleidung</c:v>
                </c:pt>
                <c:pt idx="7">
                  <c:v>Freizeit und Sport</c:v>
                </c:pt>
                <c:pt idx="8">
                  <c:v>Urlaub</c:v>
                </c:pt>
                <c:pt idx="9">
                  <c:v>Versicherungen</c:v>
                </c:pt>
                <c:pt idx="10">
                  <c:v>Handy</c:v>
                </c:pt>
                <c:pt idx="11">
                  <c:v>Sonstiges</c:v>
                </c:pt>
                <c:pt idx="12">
                  <c:v>SPAREN</c:v>
                </c:pt>
              </c:strCache>
            </c:strRef>
          </c:cat>
          <c:val>
            <c:numRef>
              <c:f>Budget!$C$6:$C$18</c:f>
              <c:numCache>
                <c:formatCode>#,##0.00\ "€"</c:formatCode>
                <c:ptCount val="13"/>
                <c:pt idx="0">
                  <c:v>490</c:v>
                </c:pt>
                <c:pt idx="1">
                  <c:v>0</c:v>
                </c:pt>
                <c:pt idx="2">
                  <c:v>0</c:v>
                </c:pt>
                <c:pt idx="3">
                  <c:v>750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09B-E64C-836D-C2F10ACB3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7"/>
        <c:holeSize val="75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8.9499857891450402E-2"/>
          <c:y val="0.66472430927290627"/>
          <c:w val="0.81781550630903299"/>
          <c:h val="0.30508706805717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200" b="0" i="0" u="none" strike="noStrike">
                <a:solidFill>
                  <a:srgbClr val="000000"/>
                </a:solidFill>
                <a:latin typeface="Helvetica Neue"/>
              </a:defRPr>
            </a:pPr>
            <a:r>
              <a:rPr lang="de-CH" sz="1200" b="0" i="0" u="none" strike="noStrike">
                <a:solidFill>
                  <a:srgbClr val="000000"/>
                </a:solidFill>
                <a:latin typeface="Helvetica Neue"/>
              </a:rPr>
              <a:t>Vergleich Budget / Ausgaben</a:t>
            </a:r>
          </a:p>
        </c:rich>
      </c:tx>
      <c:layout>
        <c:manualLayout>
          <c:xMode val="edge"/>
          <c:yMode val="edge"/>
          <c:x val="0.17896899999999999"/>
          <c:y val="0"/>
          <c:w val="0.63798999999999995"/>
          <c:h val="8.9901300000000003E-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26615499999999997"/>
          <c:y val="8.9901300000000003E-2"/>
          <c:w val="0.72884499999999997"/>
          <c:h val="0.5258310000000000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[$CHF-100C]\ #,##0.00_);[Red]\([$CHF-100C]\ #,##0.00\)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de-DE"/>
          </a:p>
        </c:txPr>
        <c:crossAx val="2094734552"/>
        <c:crosses val="autoZero"/>
        <c:crossBetween val="between"/>
        <c:majorUnit val="125"/>
        <c:minorUnit val="62.5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5892700000000002"/>
          <c:y val="0.94599200000000006"/>
          <c:w val="0.74107299999999998"/>
          <c:h val="5.4008199999999999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de-D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9189</xdr:colOff>
      <xdr:row>1</xdr:row>
      <xdr:rowOff>397627</xdr:rowOff>
    </xdr:from>
    <xdr:to>
      <xdr:col>3</xdr:col>
      <xdr:colOff>1395984</xdr:colOff>
      <xdr:row>2</xdr:row>
      <xdr:rowOff>50800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881507</xdr:colOff>
      <xdr:row>1</xdr:row>
      <xdr:rowOff>442162</xdr:rowOff>
    </xdr:from>
    <xdr:to>
      <xdr:col>4</xdr:col>
      <xdr:colOff>1127760</xdr:colOff>
      <xdr:row>1</xdr:row>
      <xdr:rowOff>4450079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21_Personal_Budget">
  <a:themeElements>
    <a:clrScheme name="21_Personal_Budget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Personal_Budge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1_Personal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showGridLines="0" tabSelected="1" zoomScale="125" workbookViewId="0">
      <selection activeCell="F2" sqref="F2"/>
    </sheetView>
  </sheetViews>
  <sheetFormatPr baseColWidth="10" defaultColWidth="20.44140625" defaultRowHeight="19.95" customHeight="1"/>
  <cols>
    <col min="1" max="1" width="31.33203125" style="1" customWidth="1"/>
    <col min="2" max="2" width="19" style="1" customWidth="1"/>
    <col min="3" max="3" width="21.109375" style="1" customWidth="1"/>
    <col min="4" max="4" width="21.6640625" style="1" customWidth="1"/>
    <col min="5" max="5" width="20.44140625" style="1" customWidth="1"/>
    <col min="6" max="16384" width="20.44140625" style="1"/>
  </cols>
  <sheetData>
    <row r="1" spans="1:5" ht="39" customHeight="1">
      <c r="A1" s="27" t="s">
        <v>40</v>
      </c>
      <c r="B1" s="27"/>
      <c r="C1" s="27"/>
      <c r="D1" s="27"/>
    </row>
    <row r="2" spans="1:5" ht="406.95" customHeight="1"/>
    <row r="3" spans="1:5" ht="34.049999999999997" customHeight="1"/>
    <row r="4" spans="1:5" ht="31.05" customHeight="1">
      <c r="A4" s="26" t="s">
        <v>0</v>
      </c>
      <c r="B4" s="26"/>
      <c r="C4" s="26"/>
      <c r="D4" s="26"/>
    </row>
    <row r="5" spans="1:5" ht="23.7" customHeight="1">
      <c r="A5" s="14" t="s">
        <v>1</v>
      </c>
      <c r="B5" s="15" t="s">
        <v>2</v>
      </c>
      <c r="C5" s="15" t="s">
        <v>3</v>
      </c>
      <c r="D5" s="16" t="s">
        <v>4</v>
      </c>
    </row>
    <row r="6" spans="1:5" ht="20.55" customHeight="1">
      <c r="A6" s="11" t="s">
        <v>5</v>
      </c>
      <c r="B6" s="20">
        <v>500</v>
      </c>
      <c r="C6" s="21">
        <f>SUMIF(Transaktionen!$C$3:$C$47,A6,Transaktionen!$D$3:$D$47)</f>
        <v>490</v>
      </c>
      <c r="D6" s="21">
        <f>B6-C6</f>
        <v>10</v>
      </c>
      <c r="E6" s="22"/>
    </row>
    <row r="7" spans="1:5" ht="20.25" customHeight="1">
      <c r="A7" s="12" t="s">
        <v>33</v>
      </c>
      <c r="B7" s="17">
        <v>0</v>
      </c>
      <c r="C7" s="21">
        <f>SUMIF(Transaktionen!$C$3:$C$47,A7,Transaktionen!$D$3:$D$47)</f>
        <v>0</v>
      </c>
      <c r="D7" s="18">
        <f>B7-C7</f>
        <v>0</v>
      </c>
      <c r="E7" s="22"/>
    </row>
    <row r="8" spans="1:5" ht="20.25" customHeight="1">
      <c r="A8" s="12" t="s">
        <v>34</v>
      </c>
      <c r="B8" s="17">
        <v>100</v>
      </c>
      <c r="C8" s="21">
        <f>SUMIF(Transaktionen!$C$3:$C$47,A8,Transaktionen!$D$3:$D$47)</f>
        <v>0</v>
      </c>
      <c r="D8" s="19">
        <f>B8-C8</f>
        <v>100</v>
      </c>
      <c r="E8" s="22"/>
    </row>
    <row r="9" spans="1:5" ht="20.25" customHeight="1">
      <c r="A9" s="12" t="s">
        <v>8</v>
      </c>
      <c r="B9" s="17">
        <v>800</v>
      </c>
      <c r="C9" s="21">
        <f>SUMIF(Transaktionen!$C$3:$C$47,A9,Transaktionen!$D$3:$D$47)</f>
        <v>750</v>
      </c>
      <c r="D9" s="18">
        <f>B9-C9</f>
        <v>50</v>
      </c>
      <c r="E9" s="22"/>
    </row>
    <row r="10" spans="1:5" ht="20.25" customHeight="1">
      <c r="A10" s="12" t="s">
        <v>9</v>
      </c>
      <c r="B10" s="17">
        <v>10</v>
      </c>
      <c r="C10" s="21">
        <f>SUMIF(Transaktionen!$C$3:$C$47,A10,Transaktionen!$D$3:$D$47)</f>
        <v>5</v>
      </c>
      <c r="D10" s="19">
        <f>B10-C10</f>
        <v>5</v>
      </c>
      <c r="E10" s="22"/>
    </row>
    <row r="11" spans="1:5" ht="20.25" customHeight="1">
      <c r="A11" s="12" t="s">
        <v>35</v>
      </c>
      <c r="B11" s="17">
        <v>100</v>
      </c>
      <c r="C11" s="21">
        <f>SUMIF(Transaktionen!$C$3:$C$47,A11,Transaktionen!$D$3:$D$47)</f>
        <v>0</v>
      </c>
      <c r="D11" s="18">
        <f t="shared" ref="D11:D17" si="0">B11-C11</f>
        <v>100</v>
      </c>
      <c r="E11" s="22"/>
    </row>
    <row r="12" spans="1:5" ht="20.25" customHeight="1">
      <c r="A12" s="12" t="s">
        <v>36</v>
      </c>
      <c r="B12" s="17">
        <v>200</v>
      </c>
      <c r="C12" s="21">
        <f>SUMIF(Transaktionen!$C$3:$C$47,A12,Transaktionen!$D$3:$D$47)</f>
        <v>0</v>
      </c>
      <c r="D12" s="18">
        <f t="shared" si="0"/>
        <v>200</v>
      </c>
      <c r="E12" s="22"/>
    </row>
    <row r="13" spans="1:5" ht="20.25" customHeight="1">
      <c r="A13" s="12" t="s">
        <v>37</v>
      </c>
      <c r="B13" s="17">
        <v>50</v>
      </c>
      <c r="C13" s="21">
        <f>SUMIF(Transaktionen!$C$3:$C$47,A13,Transaktionen!$D$3:$D$47)</f>
        <v>0</v>
      </c>
      <c r="D13" s="18">
        <f t="shared" si="0"/>
        <v>50</v>
      </c>
      <c r="E13" s="22"/>
    </row>
    <row r="14" spans="1:5" ht="20.25" customHeight="1">
      <c r="A14" s="12" t="s">
        <v>10</v>
      </c>
      <c r="B14" s="17">
        <v>250</v>
      </c>
      <c r="C14" s="21">
        <f>SUMIF(Transaktionen!$C$3:$C$47,A14,Transaktionen!$D$3:$D$47)</f>
        <v>310</v>
      </c>
      <c r="D14" s="19">
        <f t="shared" si="0"/>
        <v>-60</v>
      </c>
      <c r="E14" s="22"/>
    </row>
    <row r="15" spans="1:5" ht="20.25" customHeight="1">
      <c r="A15" s="12" t="s">
        <v>29</v>
      </c>
      <c r="B15" s="17">
        <v>200</v>
      </c>
      <c r="C15" s="21">
        <f>SUMIF(Transaktionen!$C$3:$C$47,A15,Transaktionen!$D$3:$D$47)</f>
        <v>0</v>
      </c>
      <c r="D15" s="19">
        <f t="shared" si="0"/>
        <v>200</v>
      </c>
      <c r="E15" s="22"/>
    </row>
    <row r="16" spans="1:5" ht="20.25" customHeight="1">
      <c r="A16" s="12" t="s">
        <v>30</v>
      </c>
      <c r="B16" s="17">
        <v>50</v>
      </c>
      <c r="C16" s="21">
        <f>SUMIF(Transaktionen!$C$3:$C$47,A16,Transaktionen!$D$3:$D$47)</f>
        <v>100</v>
      </c>
      <c r="D16" s="19">
        <f t="shared" si="0"/>
        <v>-50</v>
      </c>
      <c r="E16" s="22"/>
    </row>
    <row r="17" spans="1:5" ht="20.25" customHeight="1">
      <c r="A17" s="12" t="s">
        <v>38</v>
      </c>
      <c r="B17" s="17">
        <v>0</v>
      </c>
      <c r="C17" s="21">
        <f>SUMIF(Transaktionen!$C$3:$C$47,A17,Transaktionen!$D$3:$D$47)</f>
        <v>0</v>
      </c>
      <c r="D17" s="18">
        <f t="shared" si="0"/>
        <v>0</v>
      </c>
      <c r="E17" s="22"/>
    </row>
    <row r="18" spans="1:5" ht="20.55" customHeight="1">
      <c r="A18" s="13" t="s">
        <v>39</v>
      </c>
      <c r="B18" s="23"/>
      <c r="C18" s="21">
        <f>SUMIF(Transaktionen!$C$3:$C$47,A18,Transaktionen!$D$3:$D$47)</f>
        <v>0</v>
      </c>
      <c r="D18" s="24"/>
      <c r="E18" s="22"/>
    </row>
    <row r="19" spans="1:5" ht="20.55" customHeight="1">
      <c r="A19" s="10" t="s">
        <v>12</v>
      </c>
      <c r="B19" s="25">
        <f>SUM(B6:B18)</f>
        <v>2260</v>
      </c>
      <c r="C19" s="25">
        <f t="shared" ref="C19:D19" si="1">SUM(C6:C18)</f>
        <v>1655</v>
      </c>
      <c r="D19" s="25">
        <f t="shared" si="1"/>
        <v>605</v>
      </c>
      <c r="E19" s="22"/>
    </row>
  </sheetData>
  <mergeCells count="2">
    <mergeCell ref="A4:D4"/>
    <mergeCell ref="A1:D1"/>
  </mergeCells>
  <printOptions horizontalCentered="1"/>
  <pageMargins left="0.75" right="0.75" top="0.25" bottom="0.5" header="0.25" footer="0.25"/>
  <pageSetup scale="73"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7"/>
  <sheetViews>
    <sheetView showGridLines="0" topLeftCell="A2" zoomScale="134" workbookViewId="0">
      <selection activeCell="B6" sqref="B6"/>
    </sheetView>
  </sheetViews>
  <sheetFormatPr baseColWidth="10" defaultColWidth="10.77734375" defaultRowHeight="19.95" customHeight="1"/>
  <cols>
    <col min="1" max="1" width="10.77734375" style="1" customWidth="1"/>
    <col min="2" max="2" width="31.109375" style="1" customWidth="1"/>
    <col min="3" max="3" width="21" style="1" customWidth="1"/>
    <col min="4" max="4" width="21" style="33" customWidth="1"/>
    <col min="5" max="5" width="10.77734375" style="1" customWidth="1"/>
    <col min="6" max="16384" width="10.77734375" style="1"/>
  </cols>
  <sheetData>
    <row r="1" spans="1:4" ht="45" customHeight="1">
      <c r="A1" s="28" t="s">
        <v>32</v>
      </c>
      <c r="B1" s="28"/>
      <c r="C1" s="28"/>
      <c r="D1" s="28"/>
    </row>
    <row r="2" spans="1:4" ht="20.55" customHeight="1">
      <c r="A2" s="8" t="s">
        <v>13</v>
      </c>
      <c r="B2" s="9" t="s">
        <v>14</v>
      </c>
      <c r="C2" s="9" t="s">
        <v>1</v>
      </c>
      <c r="D2" s="29" t="s">
        <v>15</v>
      </c>
    </row>
    <row r="3" spans="1:4" ht="20.55" customHeight="1">
      <c r="A3" s="2">
        <v>44682</v>
      </c>
      <c r="B3" s="3" t="s">
        <v>23</v>
      </c>
      <c r="C3" s="3" t="s">
        <v>7</v>
      </c>
      <c r="D3" s="30">
        <v>155</v>
      </c>
    </row>
    <row r="4" spans="1:4" ht="20.25" customHeight="1">
      <c r="A4" s="4">
        <v>44683</v>
      </c>
      <c r="B4" s="5" t="s">
        <v>24</v>
      </c>
      <c r="C4" s="5" t="s">
        <v>8</v>
      </c>
      <c r="D4" s="31">
        <v>250</v>
      </c>
    </row>
    <row r="5" spans="1:4" ht="20.25" customHeight="1">
      <c r="A5" s="6">
        <v>44683</v>
      </c>
      <c r="B5" s="7" t="s">
        <v>41</v>
      </c>
      <c r="C5" s="7" t="s">
        <v>10</v>
      </c>
      <c r="D5" s="32">
        <v>310</v>
      </c>
    </row>
    <row r="6" spans="1:4" ht="20.25" customHeight="1">
      <c r="A6" s="4">
        <v>44686</v>
      </c>
      <c r="B6" s="5" t="s">
        <v>16</v>
      </c>
      <c r="C6" s="5" t="s">
        <v>5</v>
      </c>
      <c r="D6" s="31">
        <v>90</v>
      </c>
    </row>
    <row r="7" spans="1:4" ht="20.25" customHeight="1">
      <c r="A7" s="6">
        <v>44687</v>
      </c>
      <c r="B7" s="7" t="s">
        <v>17</v>
      </c>
      <c r="C7" s="7" t="s">
        <v>6</v>
      </c>
      <c r="D7" s="32">
        <v>32</v>
      </c>
    </row>
    <row r="8" spans="1:4" ht="20.25" customHeight="1">
      <c r="A8" s="4">
        <v>44696</v>
      </c>
      <c r="B8" s="5" t="s">
        <v>18</v>
      </c>
      <c r="C8" s="5" t="s">
        <v>7</v>
      </c>
      <c r="D8" s="31">
        <v>50.75</v>
      </c>
    </row>
    <row r="9" spans="1:4" ht="20.25" customHeight="1">
      <c r="A9" s="6">
        <v>44698</v>
      </c>
      <c r="B9" s="7" t="s">
        <v>19</v>
      </c>
      <c r="C9" s="7" t="s">
        <v>9</v>
      </c>
      <c r="D9" s="32">
        <v>5</v>
      </c>
    </row>
    <row r="10" spans="1:4" ht="20.25" customHeight="1">
      <c r="A10" s="4">
        <v>44698</v>
      </c>
      <c r="B10" s="5" t="s">
        <v>25</v>
      </c>
      <c r="C10" s="5" t="s">
        <v>22</v>
      </c>
      <c r="D10" s="31">
        <v>80</v>
      </c>
    </row>
    <row r="11" spans="1:4" ht="20.25" customHeight="1">
      <c r="A11" s="6">
        <v>44699</v>
      </c>
      <c r="B11" s="7" t="s">
        <v>20</v>
      </c>
      <c r="C11" s="7" t="s">
        <v>11</v>
      </c>
      <c r="D11" s="32">
        <v>80</v>
      </c>
    </row>
    <row r="12" spans="1:4" ht="20.25" customHeight="1">
      <c r="A12" s="4">
        <v>44698</v>
      </c>
      <c r="B12" s="5" t="s">
        <v>28</v>
      </c>
      <c r="C12" s="5" t="s">
        <v>30</v>
      </c>
      <c r="D12" s="31">
        <v>100</v>
      </c>
    </row>
    <row r="13" spans="1:4" ht="20.25" customHeight="1">
      <c r="A13" s="6">
        <v>44701</v>
      </c>
      <c r="B13" s="7" t="s">
        <v>26</v>
      </c>
      <c r="C13" s="7" t="s">
        <v>5</v>
      </c>
      <c r="D13" s="32">
        <v>400</v>
      </c>
    </row>
    <row r="14" spans="1:4" ht="20.25" customHeight="1">
      <c r="A14" s="4">
        <v>44702</v>
      </c>
      <c r="B14" s="5" t="s">
        <v>27</v>
      </c>
      <c r="C14" s="5" t="s">
        <v>22</v>
      </c>
      <c r="D14" s="31">
        <v>100</v>
      </c>
    </row>
    <row r="15" spans="1:4" ht="20.25" customHeight="1">
      <c r="A15" s="6">
        <v>44703</v>
      </c>
      <c r="B15" s="7" t="s">
        <v>23</v>
      </c>
      <c r="C15" s="7" t="s">
        <v>7</v>
      </c>
      <c r="D15" s="32">
        <v>100</v>
      </c>
    </row>
    <row r="16" spans="1:4" ht="20.25" customHeight="1">
      <c r="A16" s="4">
        <v>44706</v>
      </c>
      <c r="B16" s="5" t="s">
        <v>31</v>
      </c>
      <c r="C16" s="5" t="s">
        <v>8</v>
      </c>
      <c r="D16" s="31">
        <v>500</v>
      </c>
    </row>
    <row r="17" spans="1:4" ht="20.25" customHeight="1">
      <c r="A17" s="4">
        <v>44707</v>
      </c>
      <c r="B17" s="5"/>
      <c r="C17" s="5" t="s">
        <v>21</v>
      </c>
      <c r="D17" s="31"/>
    </row>
    <row r="18" spans="1:4" ht="20.25" customHeight="1">
      <c r="A18" s="6"/>
      <c r="B18" s="7"/>
      <c r="C18" s="7" t="s">
        <v>21</v>
      </c>
      <c r="D18" s="32"/>
    </row>
    <row r="19" spans="1:4" ht="20.25" customHeight="1">
      <c r="A19" s="4"/>
      <c r="B19" s="5"/>
      <c r="C19" s="5" t="s">
        <v>21</v>
      </c>
      <c r="D19" s="31"/>
    </row>
    <row r="20" spans="1:4" ht="20.25" customHeight="1">
      <c r="A20" s="6"/>
      <c r="B20" s="7"/>
      <c r="C20" s="7" t="s">
        <v>21</v>
      </c>
      <c r="D20" s="32"/>
    </row>
    <row r="21" spans="1:4" ht="20.25" customHeight="1">
      <c r="A21" s="4"/>
      <c r="B21" s="5"/>
      <c r="C21" s="5" t="s">
        <v>21</v>
      </c>
      <c r="D21" s="31"/>
    </row>
    <row r="22" spans="1:4" ht="20.25" customHeight="1">
      <c r="A22" s="6"/>
      <c r="B22" s="7"/>
      <c r="C22" s="7" t="s">
        <v>21</v>
      </c>
      <c r="D22" s="32"/>
    </row>
    <row r="23" spans="1:4" ht="20.25" customHeight="1">
      <c r="A23" s="4"/>
      <c r="B23" s="5"/>
      <c r="C23" s="5" t="s">
        <v>21</v>
      </c>
      <c r="D23" s="31"/>
    </row>
    <row r="24" spans="1:4" ht="20.25" customHeight="1">
      <c r="A24" s="6"/>
      <c r="B24" s="7"/>
      <c r="C24" s="7" t="s">
        <v>21</v>
      </c>
      <c r="D24" s="32"/>
    </row>
    <row r="25" spans="1:4" ht="20.25" customHeight="1">
      <c r="A25" s="4"/>
      <c r="B25" s="5"/>
      <c r="C25" s="5" t="s">
        <v>21</v>
      </c>
      <c r="D25" s="31"/>
    </row>
    <row r="26" spans="1:4" ht="20.25" customHeight="1">
      <c r="A26" s="6"/>
      <c r="B26" s="7"/>
      <c r="C26" s="7" t="s">
        <v>21</v>
      </c>
      <c r="D26" s="32"/>
    </row>
    <row r="27" spans="1:4" ht="20.25" customHeight="1">
      <c r="A27" s="4"/>
      <c r="B27" s="5"/>
      <c r="C27" s="5" t="s">
        <v>21</v>
      </c>
      <c r="D27" s="31"/>
    </row>
    <row r="28" spans="1:4" ht="20.25" customHeight="1">
      <c r="A28" s="6"/>
      <c r="B28" s="7"/>
      <c r="C28" s="7" t="s">
        <v>21</v>
      </c>
      <c r="D28" s="32"/>
    </row>
    <row r="29" spans="1:4" ht="20.25" customHeight="1">
      <c r="A29" s="4"/>
      <c r="B29" s="5"/>
      <c r="C29" s="5" t="s">
        <v>21</v>
      </c>
      <c r="D29" s="31"/>
    </row>
    <row r="30" spans="1:4" ht="20.25" customHeight="1">
      <c r="A30" s="6"/>
      <c r="B30" s="7"/>
      <c r="C30" s="7" t="s">
        <v>21</v>
      </c>
      <c r="D30" s="32"/>
    </row>
    <row r="31" spans="1:4" ht="20.25" customHeight="1">
      <c r="A31" s="4"/>
      <c r="B31" s="5"/>
      <c r="C31" s="5" t="s">
        <v>21</v>
      </c>
      <c r="D31" s="31"/>
    </row>
    <row r="32" spans="1:4" ht="20.25" customHeight="1">
      <c r="A32" s="6"/>
      <c r="B32" s="7"/>
      <c r="C32" s="7" t="s">
        <v>21</v>
      </c>
      <c r="D32" s="32"/>
    </row>
    <row r="33" spans="1:4" ht="20.25" customHeight="1">
      <c r="A33" s="4"/>
      <c r="B33" s="5"/>
      <c r="C33" s="5" t="s">
        <v>21</v>
      </c>
      <c r="D33" s="31"/>
    </row>
    <row r="34" spans="1:4" ht="20.25" customHeight="1">
      <c r="A34" s="6"/>
      <c r="B34" s="7"/>
      <c r="C34" s="7" t="s">
        <v>21</v>
      </c>
      <c r="D34" s="32"/>
    </row>
    <row r="35" spans="1:4" ht="20.25" customHeight="1">
      <c r="A35" s="4"/>
      <c r="B35" s="5"/>
      <c r="C35" s="5" t="s">
        <v>21</v>
      </c>
      <c r="D35" s="31"/>
    </row>
    <row r="36" spans="1:4" ht="20.25" customHeight="1">
      <c r="A36" s="6"/>
      <c r="B36" s="7"/>
      <c r="C36" s="7" t="s">
        <v>21</v>
      </c>
      <c r="D36" s="32"/>
    </row>
    <row r="37" spans="1:4" ht="20.25" customHeight="1">
      <c r="A37" s="4"/>
      <c r="B37" s="5"/>
      <c r="C37" s="5" t="s">
        <v>21</v>
      </c>
      <c r="D37" s="31"/>
    </row>
    <row r="38" spans="1:4" ht="20.25" customHeight="1">
      <c r="A38" s="6"/>
      <c r="B38" s="7"/>
      <c r="C38" s="7" t="s">
        <v>21</v>
      </c>
      <c r="D38" s="32"/>
    </row>
    <row r="39" spans="1:4" ht="20.25" customHeight="1">
      <c r="A39" s="4"/>
      <c r="B39" s="5"/>
      <c r="C39" s="5" t="s">
        <v>21</v>
      </c>
      <c r="D39" s="31"/>
    </row>
    <row r="40" spans="1:4" ht="20.25" customHeight="1">
      <c r="A40" s="6"/>
      <c r="B40" s="7"/>
      <c r="C40" s="7" t="s">
        <v>21</v>
      </c>
      <c r="D40" s="32"/>
    </row>
    <row r="41" spans="1:4" ht="20.25" customHeight="1">
      <c r="A41" s="4"/>
      <c r="B41" s="5"/>
      <c r="C41" s="5" t="s">
        <v>21</v>
      </c>
      <c r="D41" s="31"/>
    </row>
    <row r="42" spans="1:4" ht="20.25" customHeight="1">
      <c r="A42" s="6"/>
      <c r="B42" s="7"/>
      <c r="C42" s="7" t="s">
        <v>21</v>
      </c>
      <c r="D42" s="32"/>
    </row>
    <row r="43" spans="1:4" ht="20.25" customHeight="1">
      <c r="A43" s="4"/>
      <c r="B43" s="5"/>
      <c r="C43" s="5" t="s">
        <v>21</v>
      </c>
      <c r="D43" s="31"/>
    </row>
    <row r="44" spans="1:4" ht="20.25" customHeight="1">
      <c r="A44" s="6"/>
      <c r="B44" s="7"/>
      <c r="C44" s="7" t="s">
        <v>21</v>
      </c>
      <c r="D44" s="32"/>
    </row>
    <row r="45" spans="1:4" ht="20.25" customHeight="1">
      <c r="A45" s="4"/>
      <c r="B45" s="5"/>
      <c r="C45" s="5" t="s">
        <v>21</v>
      </c>
      <c r="D45" s="31"/>
    </row>
    <row r="46" spans="1:4" ht="20.25" customHeight="1">
      <c r="A46" s="6"/>
      <c r="B46" s="7"/>
      <c r="C46" s="7" t="s">
        <v>21</v>
      </c>
      <c r="D46" s="32"/>
    </row>
    <row r="47" spans="1:4" ht="20.25" customHeight="1">
      <c r="A47" s="4"/>
      <c r="B47" s="5"/>
      <c r="C47" s="5" t="s">
        <v>21</v>
      </c>
      <c r="D47" s="31"/>
    </row>
  </sheetData>
  <mergeCells count="1">
    <mergeCell ref="A1:D1"/>
  </mergeCells>
  <printOptions horizontalCentered="1"/>
  <pageMargins left="0.75" right="0.75" top="0.25" bottom="0.5" header="0.25" footer="0.25"/>
  <pageSetup scale="74" orientation="portrait"/>
  <headerFooter>
    <oddFooter>&amp;C&amp;"Helvetica Neue,Regular"&amp;12&amp;K000000&amp;P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Budget!$A$6:$A$18</xm:f>
          </x14:formula1>
          <xm:sqref>C3:C47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</vt:lpstr>
      <vt:lpstr>Transaktionen</vt:lpstr>
    </vt:vector>
  </TitlesOfParts>
  <Manager/>
  <Company>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Vorlage</dc:title>
  <dc:subject/>
  <dc:creator>Vorla.ch</dc:creator>
  <cp:keywords/>
  <dc:description>Quelle: Numbers (Mac)</dc:description>
  <cp:lastModifiedBy>Rotschopf</cp:lastModifiedBy>
  <cp:lastPrinted>2020-05-15T08:05:09Z</cp:lastPrinted>
  <dcterms:created xsi:type="dcterms:W3CDTF">2020-05-15T07:03:05Z</dcterms:created>
  <dcterms:modified xsi:type="dcterms:W3CDTF">2023-05-26T08:30:08Z</dcterms:modified>
  <cp:category/>
</cp:coreProperties>
</file>